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IT/"/>
    </mc:Choice>
  </mc:AlternateContent>
  <xr:revisionPtr revIDLastSave="44" documentId="13_ncr:1_{17E4523C-9CA1-4A1C-97FA-6C0402FD837D}" xr6:coauthVersionLast="47" xr6:coauthVersionMax="47" xr10:uidLastSave="{1447864A-37D2-4BFB-8FD0-5DECFF92DB98}"/>
  <bookViews>
    <workbookView xWindow="0" yWindow="0" windowWidth="34400" windowHeight="1380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K20" i="1" l="1"/>
  <c r="K12" i="1" l="1"/>
  <c r="K16" i="1" l="1"/>
  <c r="K26" i="1" s="1"/>
  <c r="K27" i="1"/>
</calcChain>
</file>

<file path=xl/sharedStrings.xml><?xml version="1.0" encoding="utf-8"?>
<sst xmlns="http://schemas.openxmlformats.org/spreadsheetml/2006/main" count="47" uniqueCount="44">
  <si>
    <t>Basis: BiVo DHF 18.05.2021</t>
  </si>
  <si>
    <t>Tutte le rami tranne: After-Sales Automobile, Landi, Alimentari</t>
  </si>
  <si>
    <t>Calcolatore PQ Impiegato/Impiegata del commercio al dettaglio art. 32 OFPr</t>
  </si>
  <si>
    <t>PQ 2025</t>
  </si>
  <si>
    <t>L'editore non si assume alcune responsabilità per questa tabella.</t>
  </si>
  <si>
    <t>Si può scrivere solo nelle caselle bianche!</t>
  </si>
  <si>
    <t>Campi di qualificazione</t>
  </si>
  <si>
    <t>Note dei luoghi 
di formazione</t>
  </si>
  <si>
    <t xml:space="preserve"> 1. semestre</t>
  </si>
  <si>
    <t xml:space="preserve"> 2. semestre</t>
  </si>
  <si>
    <t xml:space="preserve"> 3. semestre</t>
  </si>
  <si>
    <t xml:space="preserve"> 4. semestre</t>
  </si>
  <si>
    <t xml:space="preserve"> 5. semestre</t>
  </si>
  <si>
    <t xml:space="preserve"> 6. semestre</t>
  </si>
  <si>
    <t>Note dei luoghi di formazione</t>
  </si>
  <si>
    <t>Note dell'esame</t>
  </si>
  <si>
    <t>Certificato delle note</t>
  </si>
  <si>
    <t xml:space="preserve">  A. Lavoro pratico (45% / nota determinante)</t>
  </si>
  <si>
    <t>1) Creazione e organizzazione delle relazioni con i clienti (CCO A) e acquisizione, introduzione e ulteriore sviluppo di conoscenze su prodotti e servizi (CCO C): 50%</t>
  </si>
  <si>
    <t>2) Gestione e presentazione di prodotti e servizi (CCO B): 20%</t>
  </si>
  <si>
    <t>3) Creazione di esperienze di acquisto ( E) o gestione di negozi online (CCO F): 30%</t>
  </si>
  <si>
    <t xml:space="preserve"> B. Conoscenze professionali (45%)</t>
  </si>
  <si>
    <t xml:space="preserve"> 1) Creazione e organizzazione delle relazioni con i clienti (CCO A): 50%</t>
  </si>
  <si>
    <t xml:space="preserve"> 2) Gestione e presentazione di prodotti e servizi (CCC B): 25%</t>
  </si>
  <si>
    <t xml:space="preserve"> 3) Interazione nell'azienda e nel ramo (CCO D): 25%</t>
  </si>
  <si>
    <t xml:space="preserve"> C. Cultura generale (10%)</t>
  </si>
  <si>
    <t xml:space="preserve"> 1) Nota scolastica: nessuno</t>
  </si>
  <si>
    <t xml:space="preserve"> 2) Lavoro d' approfondimento: 50%</t>
  </si>
  <si>
    <t xml:space="preserve"> 3) Esame finale (orale): 50%</t>
  </si>
  <si>
    <t xml:space="preserve"> D. Nota dei luoghi di formazione (non applicabile)</t>
  </si>
  <si>
    <t xml:space="preserve"> a. Formazione professionale pratica: 25%</t>
  </si>
  <si>
    <t xml:space="preserve"> b. Insegnamento delle conoscenze professionali: 50%</t>
  </si>
  <si>
    <t xml:space="preserve"> c. Corsi interaziendali: 25%</t>
  </si>
  <si>
    <t xml:space="preserve"> Nota complessiva</t>
  </si>
  <si>
    <t xml:space="preserve"> Lavoro pratico</t>
  </si>
  <si>
    <r>
      <t xml:space="preserve"> </t>
    </r>
    <r>
      <rPr>
        <b/>
        <sz val="10"/>
        <rFont val="Arial Black"/>
        <family val="2"/>
      </rPr>
      <t>Resultati audit</t>
    </r>
  </si>
  <si>
    <t>Nota complessiva e la nota lavoro pratico devono essere almeno pari a 4.0</t>
  </si>
  <si>
    <t>(valore medio arrotondato a un decimale da posizioni equamente ponderate (art. 34 BBV))</t>
  </si>
  <si>
    <t>arrotondato al grado intero o al mezzo grado (AB QV 4.2)</t>
  </si>
  <si>
    <t>arrotondato a una cifra decimale (art. 34 BBV, AB QV 4.2)</t>
  </si>
  <si>
    <t>Non applicabile (Art. 23 comma 1 lett. a BiVo)</t>
  </si>
  <si>
    <t>arrotondato a una cifra decimale = media aritmetica (PNL Pt. 8-4)</t>
  </si>
  <si>
    <t>Non applicabile (Art. 23 comma 1 lett. b BiVo)</t>
  </si>
  <si>
    <t>arrotondato a una cifra decimale (Art. 21 comma 2 BiVo)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</si>
</sst>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</font>
    <font>
      <b/>
      <sz val="10.5"/>
      <name val="Arial Black"/>
    </font>
    <font>
      <b/>
      <sz val="10.5"/>
      <name val="Arial Black"/>
      <family val="2"/>
    </font>
    <font>
      <b/>
      <sz val="10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>
      <alignment horizontal="center" textRotation="9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5" fillId="3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center" textRotation="90" wrapText="1"/>
    </xf>
    <xf numFmtId="0" fontId="5" fillId="0" borderId="12" xfId="0" applyFont="1" applyBorder="1" applyAlignment="1">
      <alignment horizontal="left" vertical="center" wrapText="1"/>
    </xf>
    <xf numFmtId="0" fontId="10" fillId="0" borderId="0" xfId="0" applyFont="1"/>
    <xf numFmtId="0" fontId="5" fillId="4" borderId="17" xfId="0" applyFont="1" applyFill="1" applyBorder="1" applyAlignment="1">
      <alignment horizontal="left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2" fillId="7" borderId="22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B1" zoomScale="90" zoomScaleNormal="90" workbookViewId="0">
      <selection activeCell="J10" sqref="J10"/>
    </sheetView>
  </sheetViews>
  <sheetFormatPr baseColWidth="10" defaultColWidth="11.453125" defaultRowHeight="14.5"/>
  <cols>
    <col min="1" max="1" width="3.453125" customWidth="1"/>
    <col min="2" max="2" width="56.7265625" customWidth="1"/>
    <col min="3" max="10" width="6.54296875" customWidth="1"/>
    <col min="11" max="11" width="11.81640625" customWidth="1"/>
  </cols>
  <sheetData>
    <row r="1" spans="1:13" s="58" customFormat="1" ht="16.5">
      <c r="B1" s="65" t="s">
        <v>2</v>
      </c>
      <c r="C1" s="60"/>
      <c r="D1" s="60"/>
      <c r="E1" s="60"/>
      <c r="F1" s="60"/>
      <c r="G1" s="60"/>
      <c r="H1" s="60"/>
      <c r="I1" s="65" t="s">
        <v>3</v>
      </c>
      <c r="J1" s="61"/>
      <c r="K1" s="61"/>
      <c r="L1" s="60"/>
    </row>
    <row r="2" spans="1:13" s="58" customFormat="1" ht="16.5">
      <c r="B2" s="59" t="s">
        <v>1</v>
      </c>
      <c r="C2" s="60"/>
      <c r="D2" s="60"/>
      <c r="E2" s="60"/>
      <c r="F2" s="60"/>
      <c r="G2" s="60"/>
      <c r="H2" s="60"/>
      <c r="I2" s="59"/>
      <c r="J2" s="61"/>
      <c r="K2" s="61"/>
      <c r="L2" s="60"/>
    </row>
    <row r="3" spans="1:13">
      <c r="B3" s="24" t="s">
        <v>4</v>
      </c>
      <c r="C3" s="70"/>
      <c r="D3" s="71"/>
      <c r="E3" s="71"/>
      <c r="F3" s="71"/>
      <c r="G3" s="26"/>
      <c r="H3" s="26"/>
      <c r="I3" s="71"/>
      <c r="J3" s="71"/>
      <c r="K3" s="71"/>
      <c r="L3" s="26"/>
    </row>
    <row r="4" spans="1:13"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</row>
    <row r="5" spans="1:13" ht="17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L5" s="28"/>
      <c r="M5" s="29"/>
    </row>
    <row r="6" spans="1:13" ht="15" thickBot="1">
      <c r="B6" s="26"/>
      <c r="C6" s="26"/>
      <c r="D6" s="26"/>
      <c r="E6" s="26"/>
      <c r="F6" s="26"/>
      <c r="G6" s="26"/>
      <c r="H6" s="26"/>
      <c r="I6" s="2"/>
      <c r="J6" s="26"/>
      <c r="K6" s="1"/>
      <c r="L6" s="21"/>
    </row>
    <row r="7" spans="1:13" s="17" customFormat="1" ht="69" customHeight="1">
      <c r="A7"/>
      <c r="B7" s="66" t="s">
        <v>6</v>
      </c>
      <c r="C7" s="72" t="s">
        <v>7</v>
      </c>
      <c r="D7" s="73"/>
      <c r="E7" s="73"/>
      <c r="F7" s="74"/>
      <c r="G7" s="38"/>
      <c r="H7" s="39"/>
      <c r="I7" s="78" t="s">
        <v>14</v>
      </c>
      <c r="J7" s="18"/>
      <c r="K7" s="27" t="s">
        <v>16</v>
      </c>
      <c r="L7" s="16"/>
    </row>
    <row r="8" spans="1:13" ht="97.5" customHeight="1" thickBot="1">
      <c r="B8" s="3"/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0" t="s">
        <v>13</v>
      </c>
      <c r="I8" s="79"/>
      <c r="J8" s="23" t="s">
        <v>15</v>
      </c>
      <c r="K8" s="44"/>
      <c r="L8" s="4"/>
    </row>
    <row r="9" spans="1:13" s="34" customFormat="1" ht="16" thickBot="1">
      <c r="B9" s="54" t="s">
        <v>17</v>
      </c>
      <c r="C9" s="56"/>
      <c r="D9" s="9"/>
      <c r="E9" s="9"/>
      <c r="F9" s="9"/>
      <c r="G9" s="9"/>
      <c r="H9" s="9"/>
      <c r="I9" s="6"/>
      <c r="J9" s="15"/>
      <c r="K9" s="15"/>
      <c r="L9" s="35"/>
    </row>
    <row r="10" spans="1:13" s="34" customFormat="1" ht="38" thickBot="1">
      <c r="B10" s="8" t="s">
        <v>18</v>
      </c>
      <c r="C10" s="12"/>
      <c r="D10" s="9"/>
      <c r="E10" s="9"/>
      <c r="F10" s="9"/>
      <c r="G10" s="9"/>
      <c r="H10" s="9"/>
      <c r="I10" s="10"/>
      <c r="J10" s="37"/>
      <c r="K10" s="15"/>
      <c r="L10" s="35"/>
    </row>
    <row r="11" spans="1:13" s="34" customFormat="1" ht="15" thickBot="1">
      <c r="B11" s="8" t="s">
        <v>19</v>
      </c>
      <c r="C11" s="12"/>
      <c r="D11" s="9"/>
      <c r="E11" s="9"/>
      <c r="F11" s="9"/>
      <c r="G11" s="9"/>
      <c r="H11" s="15"/>
      <c r="I11" s="10"/>
      <c r="J11" s="22"/>
      <c r="K11" s="15"/>
    </row>
    <row r="12" spans="1:13" s="34" customFormat="1" ht="25.5" thickBot="1">
      <c r="B12" s="8" t="s">
        <v>20</v>
      </c>
      <c r="C12" s="43"/>
      <c r="D12" s="41"/>
      <c r="E12" s="41"/>
      <c r="F12" s="41"/>
      <c r="G12" s="41"/>
      <c r="H12" s="14"/>
      <c r="I12" s="42"/>
      <c r="J12" s="22"/>
      <c r="K12" s="40">
        <f>ROUND(IF(SUM(J10:J12)&gt;0,SUM(J10*0.5,J11*0.2,J12*0.3),"0.0"),1)</f>
        <v>0</v>
      </c>
      <c r="L12" s="35" t="s">
        <v>37</v>
      </c>
    </row>
    <row r="13" spans="1:13" s="34" customFormat="1" ht="16" thickBot="1">
      <c r="B13" s="54" t="s">
        <v>21</v>
      </c>
      <c r="C13" s="12"/>
      <c r="D13" s="9"/>
      <c r="E13" s="9"/>
      <c r="F13" s="9"/>
      <c r="G13" s="9"/>
      <c r="H13" s="9"/>
      <c r="I13" s="10"/>
      <c r="J13" s="12"/>
      <c r="K13" s="7"/>
      <c r="L13" s="35"/>
    </row>
    <row r="14" spans="1:13" s="34" customFormat="1" ht="25.5" thickBot="1">
      <c r="B14" s="8" t="s">
        <v>22</v>
      </c>
      <c r="C14" s="12"/>
      <c r="D14" s="52"/>
      <c r="E14" s="9"/>
      <c r="F14" s="9"/>
      <c r="G14" s="9"/>
      <c r="H14" s="9"/>
      <c r="I14" s="10"/>
      <c r="J14" s="37"/>
      <c r="K14" s="11"/>
      <c r="L14" s="35" t="s">
        <v>38</v>
      </c>
    </row>
    <row r="15" spans="1:13" s="34" customFormat="1" ht="15" thickBot="1">
      <c r="B15" s="8" t="s">
        <v>23</v>
      </c>
      <c r="C15" s="12"/>
      <c r="D15" s="9"/>
      <c r="E15" s="9"/>
      <c r="F15" s="9"/>
      <c r="G15" s="9"/>
      <c r="H15" s="9"/>
      <c r="I15" s="10"/>
      <c r="J15" s="37"/>
      <c r="K15" s="11"/>
      <c r="L15" s="35" t="s">
        <v>38</v>
      </c>
    </row>
    <row r="16" spans="1:13" s="34" customFormat="1" ht="15" thickBot="1">
      <c r="B16" s="8" t="s">
        <v>24</v>
      </c>
      <c r="C16" s="43"/>
      <c r="D16" s="41"/>
      <c r="E16" s="41"/>
      <c r="F16" s="41"/>
      <c r="G16" s="41"/>
      <c r="H16" s="14"/>
      <c r="I16" s="42"/>
      <c r="J16" s="37"/>
      <c r="K16" s="40">
        <f>ROUND(IF(SUM(J14:J16)&gt;0,SUM(J14*0.5,J15*0.25,J16*0.25),"0.0"),1)</f>
        <v>0</v>
      </c>
      <c r="L16" s="35" t="s">
        <v>39</v>
      </c>
    </row>
    <row r="17" spans="2:16" s="34" customFormat="1" ht="16" thickBot="1">
      <c r="B17" s="55" t="s">
        <v>25</v>
      </c>
      <c r="C17" s="56"/>
      <c r="D17" s="5"/>
      <c r="E17" s="9"/>
      <c r="F17" s="9"/>
      <c r="G17" s="9"/>
      <c r="H17" s="9"/>
      <c r="I17" s="10"/>
      <c r="J17" s="15"/>
      <c r="K17" s="15"/>
      <c r="L17" s="35"/>
    </row>
    <row r="18" spans="2:16" s="34" customFormat="1" ht="15" thickBot="1">
      <c r="B18" s="13" t="s">
        <v>26</v>
      </c>
      <c r="C18" s="62"/>
      <c r="D18" s="62"/>
      <c r="E18" s="62"/>
      <c r="F18" s="62"/>
      <c r="G18" s="62"/>
      <c r="H18" s="9"/>
      <c r="I18" s="63"/>
      <c r="J18" s="15"/>
      <c r="K18" s="15"/>
      <c r="L18" s="35" t="s">
        <v>40</v>
      </c>
    </row>
    <row r="19" spans="2:16" s="34" customFormat="1" ht="15" thickBot="1">
      <c r="B19" s="13" t="s">
        <v>27</v>
      </c>
      <c r="C19" s="12"/>
      <c r="D19" s="9"/>
      <c r="E19" s="9"/>
      <c r="F19" s="9"/>
      <c r="G19" s="9"/>
      <c r="H19" s="15"/>
      <c r="I19" s="10"/>
      <c r="J19" s="37"/>
      <c r="K19" s="15"/>
      <c r="N19" s="36"/>
    </row>
    <row r="20" spans="2:16" s="34" customFormat="1" ht="15" thickBot="1">
      <c r="B20" s="13" t="s">
        <v>28</v>
      </c>
      <c r="C20" s="43"/>
      <c r="D20" s="41"/>
      <c r="E20" s="41"/>
      <c r="F20" s="41"/>
      <c r="G20" s="41"/>
      <c r="H20" s="14"/>
      <c r="I20" s="42"/>
      <c r="J20" s="57"/>
      <c r="K20" s="40">
        <f>ROUND(IF(SUM(J19,J20)&gt;0,AVERAGE(J19,J20),"0.0"),1)</f>
        <v>0</v>
      </c>
      <c r="L20" s="35" t="s">
        <v>41</v>
      </c>
      <c r="N20" s="36"/>
    </row>
    <row r="21" spans="2:16" s="34" customFormat="1" ht="16" thickBot="1">
      <c r="B21" s="54" t="s">
        <v>29</v>
      </c>
      <c r="C21" s="12"/>
      <c r="D21" s="9"/>
      <c r="E21" s="9"/>
      <c r="F21" s="9"/>
      <c r="G21" s="9"/>
      <c r="H21" s="9"/>
      <c r="I21" s="10"/>
      <c r="J21" s="15"/>
      <c r="K21" s="15"/>
      <c r="L21" s="35"/>
      <c r="O21" s="36"/>
    </row>
    <row r="22" spans="2:16" s="34" customFormat="1" ht="15" thickBot="1">
      <c r="B22" s="13" t="s">
        <v>30</v>
      </c>
      <c r="C22" s="12"/>
      <c r="D22" s="62"/>
      <c r="E22" s="9"/>
      <c r="F22" s="62"/>
      <c r="G22" s="9"/>
      <c r="H22" s="62"/>
      <c r="I22" s="63"/>
      <c r="J22" s="15"/>
      <c r="K22" s="15"/>
      <c r="L22" s="35" t="s">
        <v>42</v>
      </c>
      <c r="P22" s="36"/>
    </row>
    <row r="23" spans="2:16" s="34" customFormat="1" ht="15" thickBot="1">
      <c r="B23" s="13" t="s">
        <v>31</v>
      </c>
      <c r="C23" s="62"/>
      <c r="D23" s="62"/>
      <c r="E23" s="62"/>
      <c r="F23" s="62"/>
      <c r="G23" s="62"/>
      <c r="H23" s="62"/>
      <c r="I23" s="63"/>
      <c r="J23" s="15"/>
      <c r="K23" s="15"/>
      <c r="L23" s="35" t="s">
        <v>42</v>
      </c>
    </row>
    <row r="24" spans="2:16" s="34" customFormat="1" ht="15" thickBot="1">
      <c r="B24" s="13" t="s">
        <v>32</v>
      </c>
      <c r="C24" s="43"/>
      <c r="D24" s="62"/>
      <c r="E24" s="41"/>
      <c r="F24" s="62"/>
      <c r="G24" s="9"/>
      <c r="H24" s="62"/>
      <c r="I24" s="63"/>
      <c r="J24" s="14"/>
      <c r="K24" s="64"/>
      <c r="L24" s="35" t="s">
        <v>42</v>
      </c>
    </row>
    <row r="25" spans="2:16" s="34" customFormat="1" ht="16" thickBo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35"/>
    </row>
    <row r="26" spans="2:16" s="34" customFormat="1" ht="16" thickBot="1">
      <c r="B26" s="47" t="s">
        <v>33</v>
      </c>
      <c r="C26" s="49"/>
      <c r="D26" s="50"/>
      <c r="E26" s="50"/>
      <c r="F26" s="50"/>
      <c r="G26" s="50"/>
      <c r="H26" s="50"/>
      <c r="I26" s="50"/>
      <c r="J26" s="51"/>
      <c r="K26" s="48" t="str">
        <f>IF(SUM(K12,K16,K20,K24)&gt;0,ROUND(SUM(K12*0.45,K16*0.45,K20*0.1),1),"")</f>
        <v/>
      </c>
      <c r="L26" s="35" t="s">
        <v>43</v>
      </c>
    </row>
    <row r="27" spans="2:16" ht="16" thickBot="1">
      <c r="B27" s="47" t="s">
        <v>34</v>
      </c>
      <c r="C27" s="49"/>
      <c r="D27" s="50"/>
      <c r="E27" s="50"/>
      <c r="F27" s="50"/>
      <c r="G27" s="50"/>
      <c r="H27" s="50"/>
      <c r="I27" s="50"/>
      <c r="J27" s="51"/>
      <c r="K27" s="53">
        <f>K12</f>
        <v>0</v>
      </c>
      <c r="L27" s="26"/>
    </row>
    <row r="28" spans="2:16" ht="16" thickBot="1">
      <c r="B28" s="67" t="s">
        <v>35</v>
      </c>
      <c r="C28" s="75" t="str">
        <f>IF(AND(K12&gt;=4,K26&gt;=4),"superato","non superato")</f>
        <v>non superato</v>
      </c>
      <c r="D28" s="76"/>
      <c r="E28" s="76"/>
      <c r="F28" s="76"/>
      <c r="G28" s="76"/>
      <c r="H28" s="76"/>
      <c r="I28" s="76"/>
      <c r="J28" s="76"/>
      <c r="K28" s="77"/>
      <c r="L28" s="26"/>
    </row>
    <row r="29" spans="2:16">
      <c r="B29" s="46"/>
    </row>
    <row r="30" spans="2:16" ht="15.5">
      <c r="B30" s="68" t="s">
        <v>36</v>
      </c>
      <c r="C30" s="69"/>
      <c r="D30" s="69"/>
      <c r="E30" s="69"/>
      <c r="F30" s="69"/>
      <c r="G30" s="69"/>
      <c r="H30" s="69"/>
      <c r="I30" s="69"/>
      <c r="J30" s="69"/>
      <c r="K30" s="69"/>
    </row>
    <row r="32" spans="2:16">
      <c r="B32" s="33" t="s">
        <v>0</v>
      </c>
    </row>
  </sheetData>
  <sheetProtection sheet="1" selectLockedCells="1"/>
  <mergeCells count="5">
    <mergeCell ref="C3:F3"/>
    <mergeCell ref="I3:K3"/>
    <mergeCell ref="C7:F7"/>
    <mergeCell ref="C28:K28"/>
    <mergeCell ref="I7:I8"/>
  </mergeCells>
  <conditionalFormatting sqref="C28">
    <cfRule type="containsText" dxfId="1" priority="11" operator="containsText" text="non superato">
      <formula>NOT(ISERROR(SEARCH("non superato",C28)))</formula>
    </cfRule>
  </conditionalFormatting>
  <conditionalFormatting sqref="C26:K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D3964301-B679-4F31-BBA9-0DB85FEAF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Vera Hügli</cp:lastModifiedBy>
  <cp:revision/>
  <dcterms:created xsi:type="dcterms:W3CDTF">2020-05-08T06:27:30Z</dcterms:created>
  <dcterms:modified xsi:type="dcterms:W3CDTF">2024-10-11T14:31:30Z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